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<sst xmlns="http://schemas.openxmlformats.org/spreadsheetml/2006/main" count="220" uniqueCount="219">
  <si>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</si>
  <si>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</si>
  <si>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</si>
  <si>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</si>
  <si>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</si>
  <si>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</si>
  <si>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</si>
  <si>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</si>
  <si>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</si>
  <si>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</si>
  <si>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</si>
  <si>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</si>
  <si>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</si>
  <si>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</si>
  <si>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</si>
  <si>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</si>
  <si>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</si>
  <si>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</si>
  <si>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</si>
  <si>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</si>
  <si>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</si>
  <si>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</si>
  <si>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</si>
  <si>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</si>
  <si>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</si>
  <si>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</si>
  <si>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</si>
  <si>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</si>
  <si>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</si>
  <si>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</si>
  <si>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</si>
  <si>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</si>
  <si>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</si>
  <si>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</si>
  <si>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</si>
  <si>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</si>
  <si>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</si>
  <si>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</si>
  <si>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</si>
  <si>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</si>
  <si>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</si>
  <si>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</si>
  <si>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</si>
  <si>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</si>
  <si>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</si>
  <si>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</si>
  <si>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</si>
  <si>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</si>
  <si>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</si>
  <si>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</si>
  <si>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</si>
  <si>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</si>
  <si>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</si>
  <si>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</si>
  <si>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</si>
  <si>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</si>
  <si>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</si>
  <si>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</si>
  <si>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</si>
  <si>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</si>
  <si>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</si>
  <si>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</si>
  <si>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</si>
  <si>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</si>
  <si>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</si>
  <si>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</si>
  <si>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</si>
  <si>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</si>
  <si>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</si>
  <si>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</si>
  <si>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</si>
  <si>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</si>
  <si>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</si>
  <si>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</si>
  <si>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</si>
  <si>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</si>
  <si>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</si>
  <si>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</si>
  <si>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</si>
  <si>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</si>
  <si>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</si>
  <si>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</si>
  <si>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</si>
  <si>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</si>
  <si>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</si>
  <si>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</si>
  <si>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</si>
  <si>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</si>
  <si>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</si>
  <si>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</si>
  <si>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</si>
  <si>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</si>
  <si>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</si>
  <si>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</si>
  <si>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</si>
  <si>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</si>
  <si>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</si>
  <si>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</si>
  <si>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</si>
  <si>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</si>
  <si>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</si>
  <si>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</si>
  <si>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</si>
  <si>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</si>
  <si>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</si>
  <si>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</si>
  <si>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</si>
  <si>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</si>
  <si>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</si>
  <si>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</si>
  <si>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</si>
  <si>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</si>
  <si>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</si>
  <si>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</si>
  <si>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</si>
  <si>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</si>
  <si>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</si>
  <si>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</si>
  <si>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</si>
  <si>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</si>
  <si>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</si>
  <si>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</si>
  <si>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</si>
  <si>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</si>
  <si>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</si>
  <si>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</si>
  <si>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</si>
  <si>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</si>
  <si>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</si>
  <si>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</si>
  <si>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</si>
  <si>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</si>
  <si>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</si>
  <si>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</si>
  <si>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</si>
  <si>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</si>
  <si>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</si>
  <si>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</si>
  <si>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</si>
  <si>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</si>
  <si>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</si>
  <si>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</si>
  <si>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</si>
  <si>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</si>
  <si>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</si>
  <si>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</si>
  <si>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</si>
  <si>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</si>
  <si>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</si>
  <si>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</si>
  <si>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</si>
  <si>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</si>
  <si>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</si>
  <si>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</si>
  <si>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</si>
  <si>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</si>
  <si>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</si>
  <si>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</si>
  <si>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</si>
  <si>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</si>
  <si>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</si>
  <si>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</si>
  <si>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</si>
  <si>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</si>
  <si>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</si>
  <si>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</si>
  <si>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</si>
  <si>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</si>
  <si>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</si>
  <si>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</si>
  <si>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</si>
  <si>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</si>
  <si>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</si>
  <si>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</si>
  <si>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</si>
  <si>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</si>
  <si>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</si>
  <si>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</si>
  <si>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</si>
  <si>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</si>
  <si>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</si>
  <si>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</si>
  <si>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</si>
  <si>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</si>
  <si>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</si>
  <si>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</si>
  <si>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</si>
  <si>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</si>
  <si>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</si>
  <si>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</si>
  <si>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</si>
  <si>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</si>
  <si>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</si>
  <si>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</si>
  <si>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</si>
  <si>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</si>
  <si>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</si>
  <si>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</si>
  <si>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</si>
  <si>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</si>
  <si>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</si>
  <si>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</si>
  <si>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</si>
  <si>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</si>
  <si>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</si>
  <si>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</si>
  <si>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</si>
  <si>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</si>
  <si>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</si>
  <si>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</si>
  <si>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</si>
  <si>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</si>
  <si>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</si>
  <si>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</si>
  <si>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</si>
  <si>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</si>
  <si>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</si>
  <si>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CAPITAL BANK OF JORDAN</t>
  </si>
  <si>
    <t>بنك المال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</si>
</sst>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111017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1.6</v>
      </c>
      <c r="F6" s="13">
        <v>1.1299999999999999</v>
      </c>
      <c r="G6" s="13">
        <v>1.36</v>
      </c>
      <c r="H6" s="13">
        <v>1.54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42348441.25</v>
      </c>
      <c r="F7" s="15">
        <v>4090588.52</v>
      </c>
      <c r="G7" s="15">
        <v>10282725.5</v>
      </c>
      <c r="H7" s="15">
        <v>80985325.450000003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33841152</v>
      </c>
      <c r="F8" s="15">
        <v>3410018</v>
      </c>
      <c r="G8" s="15">
        <v>8173047</v>
      </c>
      <c r="H8" s="15">
        <v>53351778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1966</v>
      </c>
      <c r="F9" s="15">
        <v>1350</v>
      </c>
      <c r="G9" s="15">
        <v>1932</v>
      </c>
      <c r="H9" s="15">
        <v>3127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165000000</v>
      </c>
      <c r="F10" s="15">
        <v>150000000</v>
      </c>
      <c r="G10" s="15">
        <v>150000000</v>
      </c>
      <c r="H10" s="15">
        <v>150000000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264000000</v>
      </c>
      <c r="F11" s="15">
        <v>169500000</v>
      </c>
      <c r="G11" s="15">
        <v>204000000</v>
      </c>
      <c r="H11" s="15">
        <v>231000000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281526628</v>
      </c>
      <c r="F16" s="24">
        <v>206371473</v>
      </c>
      <c r="G16" s="24">
        <v>124204044</v>
      </c>
      <c r="H16" s="24">
        <v>90622707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124483286</v>
      </c>
      <c r="F17" s="27">
        <v>79539580</v>
      </c>
      <c r="G17" s="27">
        <v>162723157</v>
      </c>
      <c r="H17" s="27">
        <v>133790249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6160000</v>
      </c>
      <c r="F18" s="27">
        <v>0</v>
      </c>
      <c r="G18" s="27">
        <v>0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10704964</v>
      </c>
      <c r="F19" s="27">
        <v>15222362</v>
      </c>
      <c r="G19" s="27">
        <v>41251383</v>
      </c>
      <c r="H19" s="27">
        <v>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4522021</v>
      </c>
      <c r="F20" s="27">
        <v>4253315</v>
      </c>
      <c r="G20" s="27">
        <v>5093302</v>
      </c>
      <c r="H20" s="27">
        <v>224570105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504980344</v>
      </c>
      <c r="F21" s="27">
        <v>370527675</v>
      </c>
      <c r="G21" s="27">
        <v>312257950</v>
      </c>
      <c r="H21" s="27">
        <v>14256570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676366322</v>
      </c>
      <c r="F23" s="27">
        <v>623310413</v>
      </c>
      <c r="G23" s="27">
        <v>655859938</v>
      </c>
      <c r="H23" s="27">
        <v>670119771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35219449</v>
      </c>
      <c r="F24" s="27">
        <v>34281512</v>
      </c>
      <c r="G24" s="27">
        <v>47752276</v>
      </c>
      <c r="H24" s="27">
        <v>44429750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23731813</v>
      </c>
      <c r="F25" s="27">
        <v>16014286</v>
      </c>
      <c r="G25" s="27">
        <v>18710191</v>
      </c>
      <c r="H25" s="27">
        <v>10741938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24198102</v>
      </c>
      <c r="F26" s="27">
        <v>23580235</v>
      </c>
      <c r="G26" s="27">
        <v>26033364</v>
      </c>
      <c r="H26" s="27">
        <v>26606286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7152430</v>
      </c>
      <c r="F27" s="27">
        <v>6914673</v>
      </c>
      <c r="G27" s="27">
        <v>6785060</v>
      </c>
      <c r="H27" s="27">
        <v>3614372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246483385</v>
      </c>
      <c r="F28" s="27">
        <v>277197258</v>
      </c>
      <c r="G28" s="27">
        <v>61634872</v>
      </c>
      <c r="H28" s="27">
        <v>41189029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1886577482</v>
      </c>
      <c r="F29" s="29">
        <v>1606916984</v>
      </c>
      <c r="G29" s="29">
        <v>1395843070</v>
      </c>
      <c r="H29" s="29">
        <v>1204769089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1140349003</v>
      </c>
      <c r="F34" s="24">
        <v>960116855</v>
      </c>
      <c r="G34" s="24">
        <v>887907010</v>
      </c>
      <c r="H34" s="24">
        <v>754717021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103021840</v>
      </c>
      <c r="F35" s="32">
        <v>82538802</v>
      </c>
      <c r="G35" s="32">
        <v>123838153</v>
      </c>
      <c r="H35" s="32">
        <v>100491924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104941597</v>
      </c>
      <c r="F36" s="27">
        <v>71067396</v>
      </c>
      <c r="G36" s="27">
        <v>57750096</v>
      </c>
      <c r="H36" s="27">
        <v>52053129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147366306</v>
      </c>
      <c r="F37" s="27">
        <v>193978649</v>
      </c>
      <c r="G37" s="27">
        <v>56546765</v>
      </c>
      <c r="H37" s="27">
        <v>50143794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229673</v>
      </c>
      <c r="F38" s="27">
        <v>287958</v>
      </c>
      <c r="G38" s="27">
        <v>115349</v>
      </c>
      <c r="H38" s="27">
        <v>856277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66377705</v>
      </c>
      <c r="F39" s="27">
        <v>56119368</v>
      </c>
      <c r="G39" s="27">
        <v>48426952</v>
      </c>
      <c r="H39" s="27">
        <v>32398992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1562286124</v>
      </c>
      <c r="F40" s="29">
        <v>1364109028</v>
      </c>
      <c r="G40" s="29">
        <v>1174584325</v>
      </c>
      <c r="H40" s="29">
        <v>990661137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165000000</v>
      </c>
      <c r="F44" s="24">
        <v>150000000</v>
      </c>
      <c r="G44" s="24">
        <v>150000000</v>
      </c>
      <c r="H44" s="24">
        <v>150000000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165000000</v>
      </c>
      <c r="F45" s="27">
        <v>150000000</v>
      </c>
      <c r="G45" s="27">
        <v>150000000</v>
      </c>
      <c r="H45" s="27">
        <v>150000000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165000000</v>
      </c>
      <c r="F46" s="27">
        <v>150000000</v>
      </c>
      <c r="G46" s="27">
        <v>150000000</v>
      </c>
      <c r="H46" s="27">
        <v>150000000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23049227</v>
      </c>
      <c r="F47" s="27">
        <v>18151039</v>
      </c>
      <c r="G47" s="27">
        <v>16106301</v>
      </c>
      <c r="H47" s="27">
        <v>15960317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9690</v>
      </c>
      <c r="F48" s="27">
        <v>4418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8581790</v>
      </c>
      <c r="F49" s="27">
        <v>6653860</v>
      </c>
      <c r="G49" s="27">
        <v>5200084</v>
      </c>
      <c r="H49" s="27">
        <v>5706830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709472</v>
      </c>
      <c r="F50" s="27">
        <v>709472</v>
      </c>
      <c r="G50" s="27">
        <v>709472</v>
      </c>
      <c r="H50" s="27">
        <v>709472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16500000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16500000</v>
      </c>
      <c r="F54" s="27">
        <v>15000000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4076324</v>
      </c>
      <c r="F55" s="27">
        <v>3016076</v>
      </c>
      <c r="G55" s="27">
        <v>3306626</v>
      </c>
      <c r="H55" s="27">
        <v>3272100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-1462896</v>
      </c>
      <c r="F56" s="27">
        <v>-1525945</v>
      </c>
      <c r="G56" s="27">
        <v>0</v>
      </c>
      <c r="H56" s="27">
        <v>4217320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31197383</v>
      </c>
      <c r="F57" s="27">
        <v>31454346</v>
      </c>
      <c r="G57" s="27">
        <v>28733811</v>
      </c>
      <c r="H57" s="27">
        <v>25869627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264160990</v>
      </c>
      <c r="F58" s="27">
        <v>223463266</v>
      </c>
      <c r="G58" s="27">
        <v>204056294</v>
      </c>
      <c r="H58" s="27">
        <v>205735666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60130368</v>
      </c>
      <c r="F59" s="48">
        <v>19344690</v>
      </c>
      <c r="G59" s="48">
        <v>17202451</v>
      </c>
      <c r="H59" s="48">
        <v>8372286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1886577482</v>
      </c>
      <c r="F60" s="29">
        <v>1606916984</v>
      </c>
      <c r="G60" s="29">
        <v>1395843070</v>
      </c>
      <c r="H60" s="29">
        <v>1204769089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99778429</v>
      </c>
      <c r="F64" s="24">
        <v>81552353</v>
      </c>
      <c r="G64" s="24">
        <v>70567874</v>
      </c>
      <c r="H64" s="24">
        <v>65931501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57970611</v>
      </c>
      <c r="F65" s="27">
        <v>39630115</v>
      </c>
      <c r="G65" s="27">
        <v>35441943</v>
      </c>
      <c r="H65" s="27">
        <v>31214440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41807818</v>
      </c>
      <c r="F66" s="27">
        <v>41922238</v>
      </c>
      <c r="G66" s="27">
        <v>35125931</v>
      </c>
      <c r="H66" s="27">
        <v>34717061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19712325</v>
      </c>
      <c r="F67" s="27">
        <v>32207047</v>
      </c>
      <c r="G67" s="27">
        <v>14678281</v>
      </c>
      <c r="H67" s="27">
        <v>6371824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61520143</v>
      </c>
      <c r="F68" s="27">
        <v>74129285</v>
      </c>
      <c r="G68" s="27">
        <v>49804212</v>
      </c>
      <c r="H68" s="27">
        <v>41088885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3060258</v>
      </c>
      <c r="F69" s="27">
        <v>2404752</v>
      </c>
      <c r="G69" s="27">
        <v>190654</v>
      </c>
      <c r="H69" s="27">
        <v>-128456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2788462</v>
      </c>
      <c r="F70" s="27">
        <v>1463881</v>
      </c>
      <c r="G70" s="27">
        <v>1518532</v>
      </c>
      <c r="H70" s="27">
        <v>1344053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11619347</v>
      </c>
      <c r="F71" s="27">
        <v>2978037</v>
      </c>
      <c r="G71" s="27">
        <v>2005392</v>
      </c>
      <c r="H71" s="27">
        <v>2969276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78988210</v>
      </c>
      <c r="F72" s="27">
        <v>80975955</v>
      </c>
      <c r="G72" s="27">
        <v>53518790</v>
      </c>
      <c r="H72" s="27">
        <v>45273758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15525630</v>
      </c>
      <c r="F73" s="27">
        <v>13055900</v>
      </c>
      <c r="G73" s="27">
        <v>11677111</v>
      </c>
      <c r="H73" s="27">
        <v>10089830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3578093</v>
      </c>
      <c r="F74" s="27">
        <v>3429565</v>
      </c>
      <c r="G74" s="27">
        <v>2848452</v>
      </c>
      <c r="H74" s="27">
        <v>2192784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15178760</v>
      </c>
      <c r="F75" s="27">
        <v>12322164</v>
      </c>
      <c r="G75" s="27">
        <v>10648757</v>
      </c>
      <c r="H75" s="27">
        <v>9778522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919020</v>
      </c>
      <c r="F76" s="61">
        <v>27920383</v>
      </c>
      <c r="G76" s="61">
        <v>15772224</v>
      </c>
      <c r="H76" s="61">
        <v>18915680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-5000000</v>
      </c>
      <c r="F77" s="27">
        <v>-5518648</v>
      </c>
      <c r="G77" s="27">
        <v>10518648</v>
      </c>
      <c r="H77" s="27">
        <v>-3226979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30201503</v>
      </c>
      <c r="F79" s="27">
        <v>51209364</v>
      </c>
      <c r="G79" s="27">
        <v>51465192</v>
      </c>
      <c r="H79" s="27">
        <v>37749837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48786707</v>
      </c>
      <c r="F80" s="27">
        <v>29766591</v>
      </c>
      <c r="G80" s="27">
        <v>2053598</v>
      </c>
      <c r="H80" s="27">
        <v>7523921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11695417</v>
      </c>
      <c r="F81" s="27">
        <v>7675516</v>
      </c>
      <c r="G81" s="27">
        <v>570267</v>
      </c>
      <c r="H81" s="27">
        <v>2286935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37018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55000</v>
      </c>
      <c r="F84" s="27">
        <v>54891</v>
      </c>
      <c r="G84" s="27">
        <v>55000</v>
      </c>
      <c r="H84" s="27">
        <v>50000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37036290</v>
      </c>
      <c r="F85" s="27">
        <v>22036184</v>
      </c>
      <c r="G85" s="27">
        <v>1428331</v>
      </c>
      <c r="H85" s="27">
        <v>5149968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1853295</v>
      </c>
      <c r="F86" s="27">
        <v>2243726</v>
      </c>
      <c r="G86" s="27">
        <v>378491</v>
      </c>
      <c r="H86" s="27">
        <v>295992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35182995</v>
      </c>
      <c r="F87" s="29">
        <v>19792458</v>
      </c>
      <c r="G87" s="29">
        <v>1049840</v>
      </c>
      <c r="H87" s="29">
        <v>4853976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234450716</v>
      </c>
      <c r="F91" s="60">
        <v>173281423</v>
      </c>
      <c r="G91" s="60">
        <v>123901054</v>
      </c>
      <c r="H91" s="60">
        <v>229090556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167082535</v>
      </c>
      <c r="F92" s="61">
        <v>144281549</v>
      </c>
      <c r="G92" s="61">
        <v>108996391</v>
      </c>
      <c r="H92" s="61">
        <v>-23685060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-75748001</v>
      </c>
      <c r="F93" s="61">
        <v>-221931882</v>
      </c>
      <c r="G93" s="61">
        <v>-76100246</v>
      </c>
      <c r="H93" s="61">
        <v>-76080275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-7856874</v>
      </c>
      <c r="F94" s="61">
        <v>137431884</v>
      </c>
      <c r="G94" s="61">
        <v>14861613</v>
      </c>
      <c r="H94" s="61">
        <v>-5878346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5218622</v>
      </c>
      <c r="F95" s="61">
        <v>1387742</v>
      </c>
      <c r="G95" s="61">
        <v>1622611</v>
      </c>
      <c r="H95" s="61">
        <v>454179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323146998</v>
      </c>
      <c r="F96" s="62">
        <v>234450716</v>
      </c>
      <c r="G96" s="62">
        <v>173281423</v>
      </c>
      <c r="H96" s="62">
        <v>123901054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20.509789090909091</v>
      </c>
      <c r="F100" s="10">
        <f>+F8*100/F10</f>
        <v>2.2733453333333333</v>
      </c>
      <c r="G100" s="10">
        <f>+G8*100/G10</f>
        <v>5.4486980000000003</v>
      </c>
      <c r="H100" s="10">
        <f>+H8*100/H10</f>
        <v>35.567852000000002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0.21323027272727274</v>
      </c>
      <c r="F101" s="13">
        <f>+F87/F10</f>
        <v>0.13194971999999999</v>
      </c>
      <c r="G101" s="13">
        <f>+G87/G10</f>
        <v>6.9989333333333337E-3</v>
      </c>
      <c r="H101" s="13">
        <f>+H87/H10</f>
        <v>3.2359840000000001E-2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1.6009756969696969</v>
      </c>
      <c r="F103" s="13">
        <f>+F58/F10</f>
        <v>1.4897551066666668</v>
      </c>
      <c r="G103" s="13">
        <f>+G58/G10</f>
        <v>1.3603752933333333</v>
      </c>
      <c r="H103" s="13">
        <f>+H58/H10</f>
        <v>1.3715711066666667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7.5036249756451943</v>
      </c>
      <c r="F104" s="13">
        <f>+F11/F87</f>
        <v>8.5638681158247252</v>
      </c>
      <c r="G104" s="13">
        <f>+G11/G87</f>
        <v>194.31532423988418</v>
      </c>
      <c r="H104" s="13">
        <f>+H11/H87</f>
        <v>47.589852112989433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6.25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46.897656097782466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0.99939056103628321</v>
      </c>
      <c r="F107" s="35">
        <f>+F11/F58</f>
        <v>0.75851392953327734</v>
      </c>
      <c r="G107" s="35">
        <f>+G11/G58</f>
        <v>0.99972412514754383</v>
      </c>
      <c r="H107" s="35">
        <f>+H11/H58</f>
        <v>1.1227999718823667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1.9631470402549838</v>
      </c>
      <c r="F109" s="39">
        <f>+F85*100/F29</f>
        <v>1.3713330694375185</v>
      </c>
      <c r="G109" s="39">
        <f>+G85*100/G29</f>
        <v>0.10232747725716759</v>
      </c>
      <c r="H109" s="39">
        <f>+H85*100/H29</f>
        <v>0.42746515054388151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13.318770118176799</v>
      </c>
      <c r="F110" s="41">
        <f>+F87*100/F58</f>
        <v>8.8571416476120053</v>
      </c>
      <c r="G110" s="41">
        <f>+G87*100/G58</f>
        <v>0.51448547820828305</v>
      </c>
      <c r="H110" s="41">
        <f>+H87*100/H58</f>
        <v>2.3593264572803823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77.885222364198398</v>
      </c>
      <c r="F111" s="41">
        <f>+F68*100/F72</f>
        <v>91.544811049156507</v>
      </c>
      <c r="G111" s="41">
        <f>+G68*100/G72</f>
        <v>93.059301228596539</v>
      </c>
      <c r="H111" s="41">
        <f>+H68*100/H72</f>
        <v>90.756515065526486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14.752128507072532</v>
      </c>
      <c r="F112" s="41">
        <f>+F64*100/F23</f>
        <v>13.083746284212967</v>
      </c>
      <c r="G112" s="41">
        <f>+G64*100/G23</f>
        <v>10.759595137826516</v>
      </c>
      <c r="H112" s="41">
        <f>+H64*100/H23</f>
        <v>9.8387637334759379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46.888377392018377</v>
      </c>
      <c r="F113" s="41">
        <f>+F85*100/F72</f>
        <v>27.213243733896068</v>
      </c>
      <c r="G113" s="41">
        <f>+G85*100/G72</f>
        <v>2.6688402334955628</v>
      </c>
      <c r="H113" s="41">
        <f>+H85*100/H72</f>
        <v>11.375172345975786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4.186852157074564</v>
      </c>
      <c r="F114" s="42">
        <f>F72*100/F29</f>
        <v>5.0392120941077811</v>
      </c>
      <c r="G114" s="42">
        <f>G72*100/G29</f>
        <v>3.8341552249136432</v>
      </c>
      <c r="H114" s="42">
        <f>H72*100/H29</f>
        <v>3.7578784526733489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8.7158777843465725</v>
      </c>
      <c r="F115" s="44">
        <f>+(F24+F25)*100/F23</f>
        <v>8.069141306002857</v>
      </c>
      <c r="G115" s="44">
        <f>+(G24+G25)*100/G23</f>
        <v>10.133637252287851</v>
      </c>
      <c r="H115" s="44">
        <f>+(H24+H25)*100/H23</f>
        <v>8.2331085259085715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17.189400440432056</v>
      </c>
      <c r="F117" s="10">
        <f>(F58+F59)*100/F29</f>
        <v>15.110174229137403</v>
      </c>
      <c r="G117" s="10">
        <f>(G58+G59)*100/G29</f>
        <v>15.851262205285011</v>
      </c>
      <c r="H117" s="10">
        <f>(H58+H59)*100/H29</f>
        <v>17.771700316258695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21.245551275967955</v>
      </c>
      <c r="F118" s="13">
        <f>+F58*100/(F34+F35)</f>
        <v>21.432125217923218</v>
      </c>
      <c r="G118" s="13">
        <f>+G58*100/(G34+G35)</f>
        <v>20.168744211727947</v>
      </c>
      <c r="H118" s="13">
        <f>+H58*100/(H34+H35)</f>
        <v>24.056771997397664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82.810599559567947</v>
      </c>
      <c r="F119" s="13">
        <f>+F40*100/F29</f>
        <v>84.889825770862601</v>
      </c>
      <c r="G119" s="13">
        <f>+G40*100/G29</f>
        <v>84.148737794714989</v>
      </c>
      <c r="H119" s="13">
        <f>+H40*100/H29</f>
        <v>82.228299683741298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65.906163667440609</v>
      </c>
      <c r="F120" s="35">
        <f>+(F34+F35)*100/F29</f>
        <v>64.885471208635877</v>
      </c>
      <c r="G120" s="35">
        <f>+(G34+G35)*100/G29</f>
        <v>72.482729953303419</v>
      </c>
      <c r="H120" s="35">
        <f>+(H34+H35)*100/H29</f>
        <v>70.985299407860225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35.851499790136899</v>
      </c>
      <c r="F122" s="10">
        <f>+F23*100/F29</f>
        <v>38.789210594341441</v>
      </c>
      <c r="G122" s="10">
        <f>+G23*100/G29</f>
        <v>46.986652876386742</v>
      </c>
      <c r="H122" s="10">
        <f>+H23*100/H29</f>
        <v>55.622258001010181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54.397794978694058</v>
      </c>
      <c r="F123" s="13">
        <f>+F23*100/(F34+F35)</f>
        <v>59.781041690545393</v>
      </c>
      <c r="G123" s="13">
        <f>+G23*100/(G34+G35)</f>
        <v>64.824618094072378</v>
      </c>
      <c r="H123" s="13">
        <f>+H23*100/(H34+H35)</f>
        <v>78.357432405013029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39.055905270221302</v>
      </c>
      <c r="F124" s="35">
        <f>+F58*100/F23</f>
        <v>35.851040082014478</v>
      </c>
      <c r="G124" s="35">
        <f>+G58*100/G23</f>
        <v>31.112785242266163</v>
      </c>
      <c r="H124" s="35">
        <f>+H58*100/H23</f>
        <v>30.70132756909809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0.34010358243538125</v>
      </c>
      <c r="F126" s="10">
        <f>+(F16+F17+F18+F19)/(F34+F35)</f>
        <v>0.28881386963980188</v>
      </c>
      <c r="G126" s="10">
        <f>+(G16+G17+G18+G19)/(G34+G35)</f>
        <v>0.3243688193446792</v>
      </c>
      <c r="H126" s="10">
        <f>+(H16+H17+H18+H19)/(H34+H35)</f>
        <v>0.26240716647321782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74.987864501500141</v>
      </c>
      <c r="F127" s="13">
        <f>+(F16+F17+F18+F19+F20+F21+F22)*100/(F34+F35)</f>
        <v>64.826234861160884</v>
      </c>
      <c r="G127" s="13">
        <f>+(G16+G17+G18+G19+G20+G21+G22)*100/(G34+G35)</f>
        <v>63.80359991896497</v>
      </c>
      <c r="H127" s="13">
        <f>+(H16+H17+H18+H19+H20+H21+H22)*100/(H34+H35)</f>
        <v>54.166836503329606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0.34010358243538125</v>
      </c>
      <c r="F128" s="35">
        <f>+(F16+F17+F18+F19)/(F34+F35)</f>
        <v>0.28881386963980188</v>
      </c>
      <c r="G128" s="35">
        <f>+(G16+G17+G18+G19)/(G34+G35)</f>
        <v>0.3243688193446792</v>
      </c>
      <c r="H128" s="35">
        <f>+(H16+H17+H18+H19)/(H34+H35)</f>
        <v>0.26240716647321782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2014-10-15T09:44:50Z</dcterms:modified>
</cp:coreProperties>
</file>